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950" windowWidth="15135" windowHeight="8265" activeTab="0"/>
  </bookViews>
  <sheets>
    <sheet name="1. strana" sheetId="1" r:id="rId1"/>
    <sheet name="Vyúčtování tuzemsko" sheetId="2" r:id="rId2"/>
    <sheet name="Sheet1" sheetId="3" r:id="rId3"/>
  </sheets>
  <definedNames>
    <definedName name="cena">'Sheet1'!$D$1:$D$3</definedName>
    <definedName name="_xlnm.Print_Area" localSheetId="0">'1. strana'!$A$1:$E$59</definedName>
    <definedName name="palivo">'Sheet1'!$C$1:$C$3</definedName>
  </definedNames>
  <calcPr fullCalcOnLoad="1"/>
</workbook>
</file>

<file path=xl/comments1.xml><?xml version="1.0" encoding="utf-8"?>
<comments xmlns="http://schemas.openxmlformats.org/spreadsheetml/2006/main">
  <authors>
    <author>Ing. Pavel Nov?k</author>
    <author>Vit Musil</author>
  </authors>
  <commentList>
    <comment ref="B21" authorId="0">
      <text>
        <r>
          <rPr>
            <b/>
            <sz val="8"/>
            <rFont val="Tahoma"/>
            <family val="2"/>
          </rPr>
          <t>Ing. Pavel Novák:</t>
        </r>
        <r>
          <rPr>
            <sz val="8"/>
            <rFont val="Tahoma"/>
            <family val="2"/>
          </rPr>
          <t xml:space="preserve">
buď se uvede cena dle vyhlášky (a není potřeba doložit stvrzenku od nákupu PHM) nebo je potřeba doložit cenu PHM
aktuální v době jízdy stvrzenkou.</t>
        </r>
      </text>
    </comment>
    <comment ref="D20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Aritmetický průměr tří spotřeb z velkého techničáku. Vložte ve formátu: </t>
        </r>
        <r>
          <rPr>
            <b/>
            <i/>
            <sz val="8"/>
            <rFont val="Tahoma"/>
            <family val="2"/>
          </rPr>
          <t>=(xx+xx+xx)/3</t>
        </r>
      </text>
    </comment>
    <comment ref="B5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Vložte titul. Jméno Příjmení, adresu trvalého bydliště.</t>
        </r>
      </text>
    </comment>
    <comment ref="E6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Vložte čas počátku cesty.</t>
        </r>
      </text>
    </comment>
    <comment ref="D6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Vložte datum odjezdu.</t>
        </r>
      </text>
    </comment>
    <comment ref="B6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Vložte adresu místa odjezdu (např. Obřanská 13, Brno).</t>
        </r>
      </text>
    </comment>
    <comment ref="B7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např. cílová obec</t>
        </r>
      </text>
    </comment>
    <comment ref="B8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např. turnaj, mistrovské utkání mužů apod.</t>
        </r>
      </text>
    </comment>
    <comment ref="B9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Vložte adresu místa dojezdu (např. Obřanská 13, Brno).</t>
        </r>
      </text>
    </comment>
    <comment ref="D9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Vložte datum příjezdu.</t>
        </r>
      </text>
    </comment>
    <comment ref="E9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Vložte čas konce cesty.</t>
        </r>
      </text>
    </comment>
    <comment ref="B10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typ vozidla, SPZ</t>
        </r>
      </text>
    </comment>
    <comment ref="D18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celkový počet ujetých kilometrů</t>
        </r>
      </text>
    </comment>
    <comment ref="D21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Výběrem pohoné hmoty se cena vyplní automaticky. V případě doložení dokladu skutečné ceny, cenu vypište.</t>
        </r>
      </text>
    </comment>
    <comment ref="C21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Vyberte typ PHM.</t>
        </r>
      </text>
    </comment>
    <comment ref="B55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Vyplňte vaše Jméno a Příjmení.</t>
        </r>
      </text>
    </comment>
    <comment ref="A56" authorId="1">
      <text>
        <r>
          <rPr>
            <b/>
            <sz val="8"/>
            <rFont val="Tahoma"/>
            <family val="2"/>
          </rPr>
          <t>Vit Musil: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Datum předložení cesťáku.</t>
        </r>
      </text>
    </comment>
  </commentList>
</comments>
</file>

<file path=xl/sharedStrings.xml><?xml version="1.0" encoding="utf-8"?>
<sst xmlns="http://schemas.openxmlformats.org/spreadsheetml/2006/main" count="95" uniqueCount="84">
  <si>
    <t>Jméno:</t>
  </si>
  <si>
    <t>Místo jednání:</t>
  </si>
  <si>
    <t>Účel cesty:</t>
  </si>
  <si>
    <t>Konec cesty (místo, datum, hodina):</t>
  </si>
  <si>
    <t>Dopravní prostředek:</t>
  </si>
  <si>
    <t>Počátek cesty (místo, datum, hod.):</t>
  </si>
  <si>
    <t>Vyúčtování cesty</t>
  </si>
  <si>
    <t>Částka v Kč</t>
  </si>
  <si>
    <t>1. Jízdné (železnice, autobus, letadlo, městská doprava, taxi) - dle dokladů</t>
  </si>
  <si>
    <t xml:space="preserve"> - výpočet náhrady za použití vlastního vozidla:</t>
  </si>
  <si>
    <t>ujeté kilometry</t>
  </si>
  <si>
    <t>sazba za 1 km</t>
  </si>
  <si>
    <t>(dle dokladu nebo vyhlášky)</t>
  </si>
  <si>
    <t>norma spotřeby (l/100 km)</t>
  </si>
  <si>
    <t>náhrada</t>
  </si>
  <si>
    <t>2a. Náklady na služební auto (pohonné hmoty, opravy, parkovné) - dle dokladů</t>
  </si>
  <si>
    <t>2b. Náklady na soukromé auto (náhrada, parkovné)</t>
  </si>
  <si>
    <t>3. Stravné v tuzemsku</t>
  </si>
  <si>
    <t xml:space="preserve"> - méně než 5 hodin</t>
  </si>
  <si>
    <t>bez náhrady</t>
  </si>
  <si>
    <t xml:space="preserve"> - 5 až 12 hodin</t>
  </si>
  <si>
    <t>počet dnů</t>
  </si>
  <si>
    <t>výsledný nárok</t>
  </si>
  <si>
    <t xml:space="preserve"> - 12 až 18 hodin</t>
  </si>
  <si>
    <t xml:space="preserve"> - 18 až 24 hodin</t>
  </si>
  <si>
    <t>krácení*</t>
  </si>
  <si>
    <t xml:space="preserve"> * krátí se za každé bezplatně poskytnuté hlavní jídlo (snídaně, oběd, večeře) o 20 %, tedy nejvýše </t>
  </si>
  <si>
    <t>o 60 %</t>
  </si>
  <si>
    <t>4. Stravné v zahraničí</t>
  </si>
  <si>
    <t xml:space="preserve"> - méně než 1 hodina</t>
  </si>
  <si>
    <t xml:space="preserve"> - 1 až 12 hodin</t>
  </si>
  <si>
    <t>(sazba/24)*hodiny</t>
  </si>
  <si>
    <t xml:space="preserve"> - 12 až 24 hodin</t>
  </si>
  <si>
    <t>sazba</t>
  </si>
  <si>
    <t xml:space="preserve"> * kurs ČNB platný v den poskytnutí zálohy nebo v první den cesty; výplaty cestovních náhrad po</t>
  </si>
  <si>
    <t>skončení cesty se provádějí pouze v české měně</t>
  </si>
  <si>
    <t>5. Nocležné - dle dokladů</t>
  </si>
  <si>
    <t>6. Ostatní vedlejší náklady - dle dokladů</t>
  </si>
  <si>
    <t>úprava*</t>
  </si>
  <si>
    <t xml:space="preserve">o 60 %; lze zvýšit tzv. kapesné ve výši až 40 % stravného s písemným souhlasem nadřízeného </t>
  </si>
  <si>
    <t>(§ 13 zákona o cestovních náhradách)</t>
  </si>
  <si>
    <t>Kurs použitý pro přepočet náhrad na českou měnu*:</t>
  </si>
  <si>
    <t>Vyúčtování celkem</t>
  </si>
  <si>
    <t>Poskytnutá záloha</t>
  </si>
  <si>
    <t>Doplatek/přeplatek</t>
  </si>
  <si>
    <t>Věcná správnost:</t>
  </si>
  <si>
    <t>Účetní správnost:</t>
  </si>
  <si>
    <t>Měsíc a rok:</t>
  </si>
  <si>
    <t>Den</t>
  </si>
  <si>
    <t>Místo, předmět jednání, firma</t>
  </si>
  <si>
    <t>Stravné</t>
  </si>
  <si>
    <t>Od</t>
  </si>
  <si>
    <t>Do</t>
  </si>
  <si>
    <t>Krácení</t>
  </si>
  <si>
    <t>Nocležné</t>
  </si>
  <si>
    <t>Jízdné</t>
  </si>
  <si>
    <t>Vedlejší náklady</t>
  </si>
  <si>
    <t>Km*</t>
  </si>
  <si>
    <t xml:space="preserve"> * jen při použití soukromého auta</t>
  </si>
  <si>
    <t>vízum</t>
  </si>
  <si>
    <t>banka</t>
  </si>
  <si>
    <t>Tělocvičná jednota Sokol Brno - Obřany - Maloměřice</t>
  </si>
  <si>
    <t>……………………….</t>
  </si>
  <si>
    <t>Hotovost-vyúčtovanou částku - převzal: ……………………………….</t>
  </si>
  <si>
    <t xml:space="preserve">cena  PHM </t>
  </si>
  <si>
    <t>Vyúčtování předložil dne:</t>
  </si>
  <si>
    <t>podpis</t>
  </si>
  <si>
    <t>Nocležné a vedlejší náklady musí být doloženy doklady</t>
  </si>
  <si>
    <t>typ vozidla, SPZ</t>
  </si>
  <si>
    <t>Datum</t>
  </si>
  <si>
    <t>motorová nafta</t>
  </si>
  <si>
    <t>Natural 95</t>
  </si>
  <si>
    <t>Natural 98</t>
  </si>
  <si>
    <t>Jméno a Adresa</t>
  </si>
  <si>
    <t>Adresa</t>
  </si>
  <si>
    <t>Čas</t>
  </si>
  <si>
    <t>Název</t>
  </si>
  <si>
    <t>Účel cesty</t>
  </si>
  <si>
    <t>Jméno a Příjmení</t>
  </si>
  <si>
    <t>Cestovní náhrada</t>
  </si>
  <si>
    <t>pro rok 2012 (vyhl.358/2019 Sb.):</t>
  </si>
  <si>
    <t xml:space="preserve">32,00 Kč (95 O Super) </t>
  </si>
  <si>
    <t>36,00 Kč (98 O Super plus)</t>
  </si>
  <si>
    <t xml:space="preserve">31,80 Kč (motor.nafta) 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</si>
</sst>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  <numFmt numFmtId="181" formatCode="#,##0.00\ [$EUR]"/>
    <numFmt numFmtId="182" formatCode="#,##0.00\ [$SKK]"/>
    <numFmt numFmtId="183" formatCode="#,##0.000\ &quot;Kč&quot;"/>
    <numFmt numFmtId="184" formatCode="#,##0.0\ &quot;Kč&quot;"/>
    <numFmt numFmtId="185" formatCode="[$-405]d\.\ mmmm\ yyyy"/>
    <numFmt numFmtId="186" formatCode="#.##0.00\ &quot;Kč&quot;"/>
    <numFmt numFmtId="187" formatCode="[$-409]dddd\,\ mmmm\ dd\,\ yyyy"/>
    <numFmt numFmtId="188" formatCode="00000"/>
    <numFmt numFmtId="189" formatCode="#.##0"/>
    <numFmt numFmtId="190" formatCode="#,##0\ &quot;Kč&quot;"/>
  </numFmts>
  <fonts count="4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2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 horizontal="right"/>
    </xf>
    <xf numFmtId="180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80" fontId="1" fillId="0" borderId="14" xfId="0" applyNumberFormat="1" applyFont="1" applyBorder="1" applyAlignment="1">
      <alignment/>
    </xf>
    <xf numFmtId="0" fontId="0" fillId="0" borderId="0" xfId="0" applyAlignment="1">
      <alignment/>
    </xf>
    <xf numFmtId="7" fontId="1" fillId="0" borderId="0" xfId="34" applyNumberFormat="1" applyFont="1" applyAlignment="1">
      <alignment/>
    </xf>
    <xf numFmtId="7" fontId="0" fillId="0" borderId="0" xfId="0" applyNumberFormat="1" applyAlignment="1">
      <alignment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20" fontId="4" fillId="0" borderId="12" xfId="0" applyNumberFormat="1" applyFont="1" applyBorder="1" applyAlignment="1" applyProtection="1">
      <alignment/>
      <protection locked="0"/>
    </xf>
    <xf numFmtId="20" fontId="4" fillId="0" borderId="1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180" fontId="5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2" fillId="0" borderId="0" xfId="0" applyFont="1" applyAlignment="1">
      <alignment horizontal="right"/>
    </xf>
    <xf numFmtId="8" fontId="2" fillId="0" borderId="0" xfId="0" applyNumberFormat="1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190" fontId="2" fillId="0" borderId="0" xfId="0" applyNumberFormat="1" applyFont="1" applyAlignment="1">
      <alignment horizontal="right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0</xdr:row>
      <xdr:rowOff>28575</xdr:rowOff>
    </xdr:from>
    <xdr:to>
      <xdr:col>0</xdr:col>
      <xdr:colOff>2333625</xdr:colOff>
      <xdr:row>2</xdr:row>
      <xdr:rowOff>142875</xdr:rowOff>
    </xdr:to>
    <xdr:pic>
      <xdr:nvPicPr>
        <xdr:cNvPr id="1" name="Picture 1" descr="mc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8575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30.75390625" style="2" customWidth="1"/>
    <col min="2" max="2" width="16.875" style="0" customWidth="1"/>
    <col min="3" max="3" width="17.875" style="0" customWidth="1"/>
    <col min="4" max="5" width="12.75390625" style="0" customWidth="1"/>
    <col min="6" max="6" width="10.75390625" style="0" customWidth="1"/>
    <col min="8" max="8" width="9.375" style="0" bestFit="1" customWidth="1"/>
  </cols>
  <sheetData>
    <row r="1" ht="12.75"/>
    <row r="2" ht="15.75">
      <c r="E2" s="54" t="s">
        <v>61</v>
      </c>
    </row>
    <row r="3" ht="12.75"/>
    <row r="4" ht="12.75">
      <c r="A4" s="1" t="s">
        <v>79</v>
      </c>
    </row>
    <row r="5" spans="1:5" ht="12.75">
      <c r="A5" s="8" t="s">
        <v>0</v>
      </c>
      <c r="B5" s="58" t="s">
        <v>73</v>
      </c>
      <c r="C5" s="59"/>
      <c r="D5" s="59"/>
      <c r="E5" s="60"/>
    </row>
    <row r="6" spans="1:5" ht="12.75">
      <c r="A6" s="8" t="s">
        <v>5</v>
      </c>
      <c r="B6" s="61" t="s">
        <v>74</v>
      </c>
      <c r="C6" s="62"/>
      <c r="D6" s="45" t="s">
        <v>69</v>
      </c>
      <c r="E6" s="52" t="s">
        <v>75</v>
      </c>
    </row>
    <row r="7" spans="1:5" ht="12.75">
      <c r="A7" s="8" t="s">
        <v>1</v>
      </c>
      <c r="B7" s="58" t="s">
        <v>76</v>
      </c>
      <c r="C7" s="59"/>
      <c r="D7" s="59"/>
      <c r="E7" s="60"/>
    </row>
    <row r="8" spans="1:5" ht="12.75">
      <c r="A8" s="8" t="s">
        <v>2</v>
      </c>
      <c r="B8" s="58" t="s">
        <v>77</v>
      </c>
      <c r="C8" s="59"/>
      <c r="D8" t="s">
        <v>60</v>
      </c>
      <c r="E8" s="4" t="s">
        <v>59</v>
      </c>
    </row>
    <row r="9" spans="1:5" ht="12.75">
      <c r="A9" s="8" t="s">
        <v>3</v>
      </c>
      <c r="B9" s="61" t="s">
        <v>74</v>
      </c>
      <c r="C9" s="62"/>
      <c r="D9" s="46" t="s">
        <v>69</v>
      </c>
      <c r="E9" s="53" t="s">
        <v>75</v>
      </c>
    </row>
    <row r="10" spans="1:5" ht="12.75">
      <c r="A10" s="8" t="s">
        <v>4</v>
      </c>
      <c r="B10" s="58" t="s">
        <v>68</v>
      </c>
      <c r="C10" s="59"/>
      <c r="D10" s="59"/>
      <c r="E10" s="60"/>
    </row>
    <row r="11" ht="12.75"/>
    <row r="12" spans="1:5" ht="12.75">
      <c r="A12" s="1" t="s">
        <v>6</v>
      </c>
      <c r="E12" s="9" t="s">
        <v>7</v>
      </c>
    </row>
    <row r="13" spans="1:5" ht="12.75">
      <c r="A13" s="10" t="s">
        <v>8</v>
      </c>
      <c r="B13" s="3"/>
      <c r="C13" s="3"/>
      <c r="D13" s="4"/>
      <c r="E13" s="19"/>
    </row>
    <row r="14" spans="1:8" ht="12.75">
      <c r="A14" s="11"/>
      <c r="B14" s="6"/>
      <c r="C14" s="6"/>
      <c r="D14" s="6"/>
      <c r="E14" s="6"/>
      <c r="H14" s="17"/>
    </row>
    <row r="15" spans="1:5" ht="12.75">
      <c r="A15" s="10" t="s">
        <v>15</v>
      </c>
      <c r="B15" s="3"/>
      <c r="C15" s="3"/>
      <c r="D15" s="3"/>
      <c r="E15" s="19"/>
    </row>
    <row r="16" spans="1:5" ht="12.75">
      <c r="A16" s="10" t="s">
        <v>16</v>
      </c>
      <c r="B16" s="3"/>
      <c r="C16" s="3"/>
      <c r="D16" s="4"/>
      <c r="E16" s="19"/>
    </row>
    <row r="17" spans="1:4" ht="12.75">
      <c r="A17" s="13" t="s">
        <v>9</v>
      </c>
      <c r="B17" s="14"/>
      <c r="C17" s="14"/>
      <c r="D17" s="14"/>
    </row>
    <row r="18" spans="1:4" ht="12.75">
      <c r="A18" s="44" t="s">
        <v>80</v>
      </c>
      <c r="B18" s="14" t="s">
        <v>10</v>
      </c>
      <c r="C18" s="14"/>
      <c r="D18" s="47">
        <v>0</v>
      </c>
    </row>
    <row r="19" spans="1:4" ht="12.75">
      <c r="A19" s="43" t="s">
        <v>81</v>
      </c>
      <c r="B19" s="14" t="s">
        <v>11</v>
      </c>
      <c r="C19" s="14"/>
      <c r="D19" s="18">
        <v>0</v>
      </c>
    </row>
    <row r="20" spans="1:4" ht="12.75">
      <c r="A20" s="43" t="s">
        <v>82</v>
      </c>
      <c r="B20" s="14" t="s">
        <v>13</v>
      </c>
      <c r="C20" s="14"/>
      <c r="D20" s="48">
        <v>0</v>
      </c>
    </row>
    <row r="21" spans="1:4" ht="12.75">
      <c r="A21" s="43" t="s">
        <v>83</v>
      </c>
      <c r="B21" s="14" t="s">
        <v>64</v>
      </c>
      <c r="C21" s="56" t="s">
        <v>70</v>
      </c>
      <c r="D21" s="49">
        <f>VLOOKUP(C21,Sheet1!C:D,2,FALSE)</f>
        <v>31.8</v>
      </c>
    </row>
    <row r="22" spans="2:4" ht="12.75">
      <c r="B22" s="14" t="s">
        <v>12</v>
      </c>
      <c r="C22" s="14"/>
      <c r="D22" s="18"/>
    </row>
    <row r="23" spans="2:7" ht="12.75">
      <c r="B23" s="14" t="s">
        <v>14</v>
      </c>
      <c r="C23" s="14"/>
      <c r="D23" s="39">
        <f>ROUND(((D18*D19)+(D18*D20/100*D21)),0)</f>
        <v>0</v>
      </c>
      <c r="G23" s="35"/>
    </row>
    <row r="24" ht="12.75">
      <c r="A24" s="38"/>
    </row>
    <row r="25" spans="1:5" ht="12.75">
      <c r="A25" s="10" t="s">
        <v>17</v>
      </c>
      <c r="B25" s="3"/>
      <c r="C25" s="3"/>
      <c r="D25" s="3"/>
      <c r="E25" s="19">
        <f>SUM(E28:E30)</f>
        <v>0</v>
      </c>
    </row>
    <row r="26" spans="1:5" ht="12.75">
      <c r="A26" s="13"/>
      <c r="B26" s="14"/>
      <c r="C26" s="20" t="s">
        <v>21</v>
      </c>
      <c r="D26" s="20" t="s">
        <v>25</v>
      </c>
      <c r="E26" s="20" t="s">
        <v>22</v>
      </c>
    </row>
    <row r="27" spans="1:5" ht="12.75">
      <c r="A27" s="13" t="s">
        <v>18</v>
      </c>
      <c r="B27" s="15" t="s">
        <v>19</v>
      </c>
      <c r="C27" s="21"/>
      <c r="D27" s="14"/>
      <c r="E27" s="14"/>
    </row>
    <row r="28" spans="1:5" ht="12.75">
      <c r="A28" s="13" t="s">
        <v>20</v>
      </c>
      <c r="B28" s="57">
        <v>82</v>
      </c>
      <c r="C28" s="21"/>
      <c r="D28" s="16"/>
      <c r="E28" s="16">
        <f>C28*B28-D28</f>
        <v>0</v>
      </c>
    </row>
    <row r="29" spans="1:5" ht="12.75">
      <c r="A29" s="13" t="s">
        <v>23</v>
      </c>
      <c r="B29" s="57">
        <v>124</v>
      </c>
      <c r="C29" s="21"/>
      <c r="D29" s="16"/>
      <c r="E29" s="16">
        <f>C29*B29-D29</f>
        <v>0</v>
      </c>
    </row>
    <row r="30" spans="1:5" ht="12.75">
      <c r="A30" s="13" t="s">
        <v>24</v>
      </c>
      <c r="B30" s="57">
        <v>195</v>
      </c>
      <c r="C30" s="21"/>
      <c r="D30" s="16"/>
      <c r="E30" s="16">
        <f>C30*B30-D30</f>
        <v>0</v>
      </c>
    </row>
    <row r="31" spans="1:5" ht="12.75">
      <c r="A31" s="13" t="s">
        <v>26</v>
      </c>
      <c r="B31" s="14"/>
      <c r="C31" s="14"/>
      <c r="D31" s="14"/>
      <c r="E31" s="14"/>
    </row>
    <row r="32" spans="1:5" ht="12.75">
      <c r="A32" s="13" t="s">
        <v>27</v>
      </c>
      <c r="B32" s="14"/>
      <c r="C32" s="14"/>
      <c r="D32" s="14"/>
      <c r="E32" s="14"/>
    </row>
    <row r="33" ht="12.75"/>
    <row r="34" spans="1:5" ht="12.75">
      <c r="A34" s="10" t="s">
        <v>28</v>
      </c>
      <c r="B34" s="3"/>
      <c r="C34" s="3"/>
      <c r="D34" s="3"/>
      <c r="E34" s="19"/>
    </row>
    <row r="35" spans="3:5" ht="12.75">
      <c r="C35" s="20" t="s">
        <v>21</v>
      </c>
      <c r="D35" s="20" t="s">
        <v>38</v>
      </c>
      <c r="E35" s="20" t="s">
        <v>22</v>
      </c>
    </row>
    <row r="36" spans="1:2" ht="12.75">
      <c r="A36" s="13" t="s">
        <v>29</v>
      </c>
      <c r="B36" s="15" t="s">
        <v>19</v>
      </c>
    </row>
    <row r="37" spans="1:2" ht="12.75">
      <c r="A37" s="13" t="s">
        <v>30</v>
      </c>
      <c r="B37" s="14" t="s">
        <v>31</v>
      </c>
    </row>
    <row r="38" spans="1:2" ht="12.75">
      <c r="A38" s="13" t="s">
        <v>32</v>
      </c>
      <c r="B38" s="14" t="s">
        <v>33</v>
      </c>
    </row>
    <row r="39" spans="1:5" ht="12.75">
      <c r="A39" s="13" t="s">
        <v>26</v>
      </c>
      <c r="B39" s="14"/>
      <c r="C39" s="14"/>
      <c r="D39" s="14"/>
      <c r="E39" s="14"/>
    </row>
    <row r="40" spans="1:5" ht="12.75">
      <c r="A40" s="13" t="s">
        <v>39</v>
      </c>
      <c r="B40" s="14"/>
      <c r="C40" s="14"/>
      <c r="D40" s="14"/>
      <c r="E40" s="14"/>
    </row>
    <row r="41" spans="1:5" ht="12.75">
      <c r="A41" s="13" t="s">
        <v>40</v>
      </c>
      <c r="B41" s="14"/>
      <c r="C41" s="14"/>
      <c r="D41" s="14"/>
      <c r="E41" s="14"/>
    </row>
    <row r="42" spans="1:5" ht="12.75">
      <c r="A42" s="13" t="s">
        <v>41</v>
      </c>
      <c r="B42" s="14"/>
      <c r="C42" s="14"/>
      <c r="D42" s="14"/>
      <c r="E42" s="14"/>
    </row>
    <row r="43" spans="1:5" ht="12.75">
      <c r="A43" s="13" t="s">
        <v>34</v>
      </c>
      <c r="B43" s="14"/>
      <c r="C43" s="14"/>
      <c r="D43" s="14"/>
      <c r="E43" s="14"/>
    </row>
    <row r="44" spans="1:2" ht="12.75">
      <c r="A44" s="13" t="s">
        <v>35</v>
      </c>
      <c r="B44" s="14"/>
    </row>
    <row r="45" spans="1:2" ht="12.75">
      <c r="A45" s="13"/>
      <c r="B45" s="14"/>
    </row>
    <row r="46" ht="12.75"/>
    <row r="47" spans="1:5" ht="12.75">
      <c r="A47" s="10" t="s">
        <v>36</v>
      </c>
      <c r="B47" s="3"/>
      <c r="C47" s="3"/>
      <c r="D47" s="4"/>
      <c r="E47" s="19"/>
    </row>
    <row r="48" ht="12.75">
      <c r="E48" s="17"/>
    </row>
    <row r="49" spans="1:5" ht="12.75">
      <c r="A49" s="10" t="s">
        <v>37</v>
      </c>
      <c r="B49" s="3"/>
      <c r="C49" s="3"/>
      <c r="D49" s="4"/>
      <c r="E49" s="19">
        <v>0</v>
      </c>
    </row>
    <row r="50" ht="12.75">
      <c r="E50" s="17"/>
    </row>
    <row r="51" spans="1:6" ht="12.75">
      <c r="A51" s="41" t="s">
        <v>42</v>
      </c>
      <c r="B51" s="5"/>
      <c r="C51" s="5"/>
      <c r="D51" s="5"/>
      <c r="E51" s="37">
        <f>D23+E28+E29+E30+E47+E49+E37+E38</f>
        <v>0</v>
      </c>
      <c r="F51" s="40"/>
    </row>
    <row r="52" spans="1:5" ht="12.75">
      <c r="A52" s="10" t="s">
        <v>43</v>
      </c>
      <c r="B52" s="3"/>
      <c r="C52" s="3"/>
      <c r="D52" s="4"/>
      <c r="E52" s="19"/>
    </row>
    <row r="53" spans="1:5" ht="12.75">
      <c r="A53" s="22" t="s">
        <v>44</v>
      </c>
      <c r="B53" s="7"/>
      <c r="C53" s="7"/>
      <c r="D53" s="7"/>
      <c r="E53" s="19"/>
    </row>
    <row r="54" ht="12.75"/>
    <row r="55" spans="1:5" ht="12.75">
      <c r="A55" s="2" t="s">
        <v>65</v>
      </c>
      <c r="B55" s="50" t="s">
        <v>78</v>
      </c>
      <c r="C55" t="s">
        <v>45</v>
      </c>
      <c r="E55" s="40"/>
    </row>
    <row r="56" spans="1:5" ht="12.75">
      <c r="A56" s="51" t="s">
        <v>69</v>
      </c>
      <c r="B56" s="36"/>
      <c r="E56" s="40"/>
    </row>
    <row r="57" spans="1:3" ht="12.75">
      <c r="A57" s="42" t="s">
        <v>66</v>
      </c>
      <c r="B57" s="36" t="s">
        <v>62</v>
      </c>
      <c r="C57" t="s">
        <v>46</v>
      </c>
    </row>
    <row r="59" ht="12.75">
      <c r="A59" t="s">
        <v>63</v>
      </c>
    </row>
  </sheetData>
  <sheetProtection password="EDF6" sheet="1" selectLockedCells="1"/>
  <mergeCells count="6">
    <mergeCell ref="B10:E10"/>
    <mergeCell ref="B7:E7"/>
    <mergeCell ref="B5:E5"/>
    <mergeCell ref="B6:C6"/>
    <mergeCell ref="B8:C8"/>
    <mergeCell ref="B9:C9"/>
  </mergeCells>
  <dataValidations count="2">
    <dataValidation showInputMessage="1" sqref="D21"/>
    <dataValidation type="list" allowBlank="1" showInputMessage="1" showErrorMessage="1" sqref="C21">
      <formula1>palivo</formula1>
    </dataValidation>
  </dataValidations>
  <printOptions/>
  <pageMargins left="0.67" right="0.24" top="0.78740157480315" bottom="0.78740157480315" header="0.511811023622047" footer="0.511811023622047"/>
  <pageSetup horizontalDpi="600" verticalDpi="600" orientation="portrait" paperSize="9" scale="97" r:id="rId4"/>
  <headerFooter alignWithMargins="0">
    <oddHeader>&amp;C&amp;"Calibri"&amp;10&amp;K000000Internal&amp;1#</oddHeader>
  </headerFooter>
  <ignoredErrors>
    <ignoredError sqref="D2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75390625" style="27" customWidth="1"/>
    <col min="2" max="2" width="6.75390625" style="12" customWidth="1"/>
    <col min="3" max="3" width="30.75390625" style="2" customWidth="1"/>
    <col min="4" max="5" width="10.75390625" style="23" customWidth="1"/>
    <col min="6" max="10" width="10.75390625" style="24" customWidth="1"/>
  </cols>
  <sheetData>
    <row r="1" ht="12.75">
      <c r="A1" s="25" t="s">
        <v>61</v>
      </c>
    </row>
    <row r="2" ht="12.75">
      <c r="A2" s="26" t="s">
        <v>0</v>
      </c>
    </row>
    <row r="3" ht="12.75">
      <c r="A3" s="26" t="s">
        <v>47</v>
      </c>
    </row>
    <row r="5" spans="1:10" s="9" customFormat="1" ht="12.75">
      <c r="A5" s="28" t="s">
        <v>48</v>
      </c>
      <c r="B5" s="29" t="s">
        <v>57</v>
      </c>
      <c r="C5" s="29" t="s">
        <v>49</v>
      </c>
      <c r="D5" s="30" t="s">
        <v>51</v>
      </c>
      <c r="E5" s="30" t="s">
        <v>52</v>
      </c>
      <c r="F5" s="31" t="s">
        <v>50</v>
      </c>
      <c r="G5" s="31" t="s">
        <v>53</v>
      </c>
      <c r="H5" s="31" t="s">
        <v>55</v>
      </c>
      <c r="I5" s="31" t="s">
        <v>54</v>
      </c>
      <c r="J5" s="32" t="s">
        <v>56</v>
      </c>
    </row>
    <row r="6" spans="1:10" ht="12.75">
      <c r="A6" s="28">
        <v>1</v>
      </c>
      <c r="B6" s="33"/>
      <c r="C6" s="8"/>
      <c r="D6" s="30"/>
      <c r="E6" s="30"/>
      <c r="F6" s="34"/>
      <c r="G6" s="34"/>
      <c r="H6" s="34"/>
      <c r="I6" s="34"/>
      <c r="J6" s="34"/>
    </row>
    <row r="7" spans="1:10" ht="12.75">
      <c r="A7" s="28">
        <f>1+A6</f>
        <v>2</v>
      </c>
      <c r="B7" s="33"/>
      <c r="C7" s="8"/>
      <c r="D7" s="30"/>
      <c r="E7" s="30"/>
      <c r="F7" s="34"/>
      <c r="G7" s="34"/>
      <c r="H7" s="34"/>
      <c r="I7" s="34"/>
      <c r="J7" s="34"/>
    </row>
    <row r="8" spans="1:10" ht="12.75">
      <c r="A8" s="28">
        <f aca="true" t="shared" si="0" ref="A8:A36">1+A7</f>
        <v>3</v>
      </c>
      <c r="B8" s="33"/>
      <c r="C8" s="8"/>
      <c r="D8" s="30"/>
      <c r="E8" s="30"/>
      <c r="F8" s="34"/>
      <c r="G8" s="34"/>
      <c r="H8" s="34"/>
      <c r="I8" s="34"/>
      <c r="J8" s="34"/>
    </row>
    <row r="9" spans="1:10" ht="12.75">
      <c r="A9" s="28">
        <f t="shared" si="0"/>
        <v>4</v>
      </c>
      <c r="B9" s="33"/>
      <c r="C9" s="8"/>
      <c r="D9" s="30"/>
      <c r="E9" s="30"/>
      <c r="F9" s="34"/>
      <c r="G9" s="34"/>
      <c r="H9" s="34"/>
      <c r="I9" s="34"/>
      <c r="J9" s="34"/>
    </row>
    <row r="10" spans="1:10" ht="12.75">
      <c r="A10" s="28">
        <f t="shared" si="0"/>
        <v>5</v>
      </c>
      <c r="B10" s="33"/>
      <c r="C10" s="8"/>
      <c r="D10" s="30"/>
      <c r="E10" s="30"/>
      <c r="F10" s="34"/>
      <c r="G10" s="34"/>
      <c r="H10" s="34"/>
      <c r="I10" s="34"/>
      <c r="J10" s="34"/>
    </row>
    <row r="11" spans="1:10" ht="12.75">
      <c r="A11" s="28">
        <f t="shared" si="0"/>
        <v>6</v>
      </c>
      <c r="B11" s="33"/>
      <c r="C11" s="8"/>
      <c r="D11" s="30"/>
      <c r="E11" s="30"/>
      <c r="F11" s="34"/>
      <c r="G11" s="34"/>
      <c r="H11" s="34"/>
      <c r="I11" s="34"/>
      <c r="J11" s="34"/>
    </row>
    <row r="12" spans="1:10" ht="12.75">
      <c r="A12" s="28">
        <f t="shared" si="0"/>
        <v>7</v>
      </c>
      <c r="B12" s="33"/>
      <c r="C12" s="8"/>
      <c r="D12" s="30"/>
      <c r="E12" s="30"/>
      <c r="F12" s="34"/>
      <c r="G12" s="34"/>
      <c r="H12" s="34"/>
      <c r="I12" s="34"/>
      <c r="J12" s="34"/>
    </row>
    <row r="13" spans="1:10" ht="12.75">
      <c r="A13" s="28">
        <f t="shared" si="0"/>
        <v>8</v>
      </c>
      <c r="B13" s="33"/>
      <c r="C13" s="8"/>
      <c r="D13" s="30"/>
      <c r="E13" s="30"/>
      <c r="F13" s="34"/>
      <c r="G13" s="34"/>
      <c r="H13" s="34"/>
      <c r="I13" s="34"/>
      <c r="J13" s="34"/>
    </row>
    <row r="14" spans="1:10" ht="12.75">
      <c r="A14" s="28">
        <f t="shared" si="0"/>
        <v>9</v>
      </c>
      <c r="B14" s="33"/>
      <c r="C14" s="8"/>
      <c r="D14" s="30"/>
      <c r="E14" s="30"/>
      <c r="F14" s="34"/>
      <c r="G14" s="34"/>
      <c r="H14" s="34"/>
      <c r="I14" s="34"/>
      <c r="J14" s="34"/>
    </row>
    <row r="15" spans="1:10" ht="12.75">
      <c r="A15" s="28">
        <f t="shared" si="0"/>
        <v>10</v>
      </c>
      <c r="B15" s="33"/>
      <c r="C15" s="8"/>
      <c r="D15" s="30"/>
      <c r="E15" s="30"/>
      <c r="F15" s="34"/>
      <c r="G15" s="34"/>
      <c r="H15" s="34"/>
      <c r="I15" s="34"/>
      <c r="J15" s="34"/>
    </row>
    <row r="16" spans="1:10" ht="12.75">
      <c r="A16" s="28">
        <f t="shared" si="0"/>
        <v>11</v>
      </c>
      <c r="B16" s="33"/>
      <c r="C16" s="8"/>
      <c r="D16" s="30"/>
      <c r="E16" s="30"/>
      <c r="F16" s="34"/>
      <c r="G16" s="34"/>
      <c r="H16" s="34"/>
      <c r="I16" s="34"/>
      <c r="J16" s="34"/>
    </row>
    <row r="17" spans="1:10" ht="12.75">
      <c r="A17" s="28">
        <f t="shared" si="0"/>
        <v>12</v>
      </c>
      <c r="B17" s="33"/>
      <c r="C17" s="8"/>
      <c r="D17" s="30"/>
      <c r="E17" s="30"/>
      <c r="F17" s="34"/>
      <c r="G17" s="34"/>
      <c r="H17" s="34"/>
      <c r="I17" s="34"/>
      <c r="J17" s="34"/>
    </row>
    <row r="18" spans="1:10" ht="12.75">
      <c r="A18" s="28">
        <f t="shared" si="0"/>
        <v>13</v>
      </c>
      <c r="B18" s="33"/>
      <c r="C18" s="8"/>
      <c r="D18" s="30"/>
      <c r="E18" s="30"/>
      <c r="F18" s="34"/>
      <c r="G18" s="34"/>
      <c r="H18" s="34"/>
      <c r="I18" s="34"/>
      <c r="J18" s="34"/>
    </row>
    <row r="19" spans="1:10" ht="12.75">
      <c r="A19" s="28">
        <f t="shared" si="0"/>
        <v>14</v>
      </c>
      <c r="B19" s="33"/>
      <c r="C19" s="8"/>
      <c r="D19" s="30"/>
      <c r="E19" s="30"/>
      <c r="F19" s="34"/>
      <c r="G19" s="34"/>
      <c r="H19" s="34"/>
      <c r="I19" s="34"/>
      <c r="J19" s="34"/>
    </row>
    <row r="20" spans="1:10" ht="12.75">
      <c r="A20" s="28">
        <f t="shared" si="0"/>
        <v>15</v>
      </c>
      <c r="B20" s="33"/>
      <c r="C20" s="8"/>
      <c r="D20" s="30"/>
      <c r="E20" s="30"/>
      <c r="F20" s="34"/>
      <c r="G20" s="34"/>
      <c r="H20" s="34"/>
      <c r="I20" s="34"/>
      <c r="J20" s="34"/>
    </row>
    <row r="21" spans="1:10" ht="12.75">
      <c r="A21" s="28">
        <f t="shared" si="0"/>
        <v>16</v>
      </c>
      <c r="B21" s="33"/>
      <c r="C21" s="8"/>
      <c r="D21" s="30"/>
      <c r="E21" s="30"/>
      <c r="F21" s="34"/>
      <c r="G21" s="34"/>
      <c r="H21" s="34"/>
      <c r="I21" s="34"/>
      <c r="J21" s="34"/>
    </row>
    <row r="22" spans="1:10" ht="12.75">
      <c r="A22" s="28">
        <f t="shared" si="0"/>
        <v>17</v>
      </c>
      <c r="B22" s="33"/>
      <c r="C22" s="8"/>
      <c r="D22" s="30"/>
      <c r="E22" s="30"/>
      <c r="F22" s="34"/>
      <c r="G22" s="34"/>
      <c r="H22" s="34"/>
      <c r="I22" s="34"/>
      <c r="J22" s="34"/>
    </row>
    <row r="23" spans="1:10" ht="12.75">
      <c r="A23" s="28">
        <f t="shared" si="0"/>
        <v>18</v>
      </c>
      <c r="B23" s="33"/>
      <c r="C23" s="8"/>
      <c r="D23" s="30"/>
      <c r="E23" s="30"/>
      <c r="F23" s="34"/>
      <c r="G23" s="34"/>
      <c r="H23" s="34"/>
      <c r="I23" s="34"/>
      <c r="J23" s="34"/>
    </row>
    <row r="24" spans="1:10" ht="12.75">
      <c r="A24" s="28">
        <f>1+A23</f>
        <v>19</v>
      </c>
      <c r="B24" s="33"/>
      <c r="C24" s="8"/>
      <c r="D24" s="30"/>
      <c r="E24" s="30"/>
      <c r="F24" s="34"/>
      <c r="G24" s="34"/>
      <c r="H24" s="34"/>
      <c r="I24" s="34"/>
      <c r="J24" s="34"/>
    </row>
    <row r="25" spans="1:10" ht="12.75">
      <c r="A25" s="28">
        <f t="shared" si="0"/>
        <v>20</v>
      </c>
      <c r="B25" s="33"/>
      <c r="C25" s="8"/>
      <c r="D25" s="30"/>
      <c r="E25" s="30"/>
      <c r="F25" s="34"/>
      <c r="G25" s="34"/>
      <c r="H25" s="34"/>
      <c r="I25" s="34"/>
      <c r="J25" s="34"/>
    </row>
    <row r="26" spans="1:10" ht="12.75">
      <c r="A26" s="28">
        <f t="shared" si="0"/>
        <v>21</v>
      </c>
      <c r="B26" s="33"/>
      <c r="C26" s="8"/>
      <c r="D26" s="30"/>
      <c r="E26" s="30"/>
      <c r="F26" s="34"/>
      <c r="G26" s="34"/>
      <c r="H26" s="34"/>
      <c r="I26" s="34"/>
      <c r="J26" s="34"/>
    </row>
    <row r="27" spans="1:10" ht="12.75">
      <c r="A27" s="28">
        <f t="shared" si="0"/>
        <v>22</v>
      </c>
      <c r="B27" s="33"/>
      <c r="C27" s="8"/>
      <c r="D27" s="30"/>
      <c r="E27" s="30"/>
      <c r="F27" s="34"/>
      <c r="G27" s="34"/>
      <c r="H27" s="34"/>
      <c r="I27" s="34"/>
      <c r="J27" s="34"/>
    </row>
    <row r="28" spans="1:10" ht="12.75">
      <c r="A28" s="28">
        <f t="shared" si="0"/>
        <v>23</v>
      </c>
      <c r="B28" s="33"/>
      <c r="C28" s="8"/>
      <c r="D28" s="30"/>
      <c r="E28" s="30"/>
      <c r="F28" s="34"/>
      <c r="G28" s="34"/>
      <c r="H28" s="34"/>
      <c r="I28" s="34"/>
      <c r="J28" s="34"/>
    </row>
    <row r="29" spans="1:10" ht="12.75">
      <c r="A29" s="28">
        <f t="shared" si="0"/>
        <v>24</v>
      </c>
      <c r="B29" s="33"/>
      <c r="C29" s="8"/>
      <c r="D29" s="30"/>
      <c r="E29" s="30"/>
      <c r="F29" s="34"/>
      <c r="G29" s="34"/>
      <c r="H29" s="34"/>
      <c r="I29" s="34"/>
      <c r="J29" s="34"/>
    </row>
    <row r="30" spans="1:10" ht="12.75">
      <c r="A30" s="28">
        <f>1+A29</f>
        <v>25</v>
      </c>
      <c r="B30" s="33"/>
      <c r="C30" s="8"/>
      <c r="D30" s="30"/>
      <c r="E30" s="30"/>
      <c r="F30" s="34"/>
      <c r="G30" s="34"/>
      <c r="H30" s="34"/>
      <c r="I30" s="34"/>
      <c r="J30" s="34"/>
    </row>
    <row r="31" spans="1:10" ht="12.75">
      <c r="A31" s="28">
        <f t="shared" si="0"/>
        <v>26</v>
      </c>
      <c r="B31" s="33"/>
      <c r="C31" s="8"/>
      <c r="D31" s="30"/>
      <c r="E31" s="30"/>
      <c r="F31" s="34"/>
      <c r="G31" s="34"/>
      <c r="H31" s="34"/>
      <c r="I31" s="34"/>
      <c r="J31" s="34"/>
    </row>
    <row r="32" spans="1:10" ht="12.75">
      <c r="A32" s="28">
        <f t="shared" si="0"/>
        <v>27</v>
      </c>
      <c r="B32" s="33"/>
      <c r="C32" s="8"/>
      <c r="D32" s="30"/>
      <c r="E32" s="30"/>
      <c r="F32" s="34"/>
      <c r="G32" s="34"/>
      <c r="H32" s="34"/>
      <c r="I32" s="34"/>
      <c r="J32" s="34"/>
    </row>
    <row r="33" spans="1:10" ht="12.75">
      <c r="A33" s="28">
        <f t="shared" si="0"/>
        <v>28</v>
      </c>
      <c r="B33" s="33"/>
      <c r="C33" s="8"/>
      <c r="D33" s="30"/>
      <c r="E33" s="30"/>
      <c r="F33" s="34"/>
      <c r="G33" s="34"/>
      <c r="H33" s="34"/>
      <c r="I33" s="34"/>
      <c r="J33" s="34"/>
    </row>
    <row r="34" spans="1:10" ht="12.75">
      <c r="A34" s="28">
        <f t="shared" si="0"/>
        <v>29</v>
      </c>
      <c r="B34" s="33"/>
      <c r="C34" s="8"/>
      <c r="D34" s="30"/>
      <c r="E34" s="30"/>
      <c r="F34" s="34"/>
      <c r="G34" s="34"/>
      <c r="H34" s="34"/>
      <c r="I34" s="34"/>
      <c r="J34" s="34"/>
    </row>
    <row r="35" spans="1:10" ht="12.75">
      <c r="A35" s="28">
        <f>1+A34</f>
        <v>30</v>
      </c>
      <c r="B35" s="33"/>
      <c r="C35" s="8"/>
      <c r="D35" s="30"/>
      <c r="E35" s="30"/>
      <c r="F35" s="34"/>
      <c r="G35" s="34"/>
      <c r="H35" s="34"/>
      <c r="I35" s="34"/>
      <c r="J35" s="34"/>
    </row>
    <row r="36" spans="1:10" ht="12.75">
      <c r="A36" s="28">
        <f t="shared" si="0"/>
        <v>31</v>
      </c>
      <c r="B36" s="33"/>
      <c r="C36" s="8"/>
      <c r="D36" s="30"/>
      <c r="E36" s="30"/>
      <c r="F36" s="34"/>
      <c r="G36" s="34"/>
      <c r="H36" s="34"/>
      <c r="I36" s="34"/>
      <c r="J36" s="34"/>
    </row>
    <row r="37" spans="2:10" ht="12.75">
      <c r="B37" s="33">
        <f>SUM(B6:B36)</f>
        <v>0</v>
      </c>
      <c r="F37" s="34">
        <f>SUM(F6:F36)</f>
        <v>0</v>
      </c>
      <c r="G37" s="34">
        <f>SUM(G6:G36)</f>
        <v>0</v>
      </c>
      <c r="H37" s="34">
        <f>SUM(H6:H36)</f>
        <v>0</v>
      </c>
      <c r="I37" s="34">
        <f>SUM(I6:I36)</f>
        <v>0</v>
      </c>
      <c r="J37" s="34">
        <f>SUM(J6:J36)</f>
        <v>0</v>
      </c>
    </row>
    <row r="38" ht="12.75">
      <c r="A38" s="26" t="s">
        <v>58</v>
      </c>
    </row>
    <row r="39" ht="12.75">
      <c r="A39" s="26" t="s">
        <v>67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3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00390625" style="0" bestFit="1" customWidth="1"/>
    <col min="3" max="3" width="13.125" style="0" bestFit="1" customWidth="1"/>
  </cols>
  <sheetData>
    <row r="1" spans="3:4" ht="12.75">
      <c r="C1" t="s">
        <v>70</v>
      </c>
      <c r="D1" s="55">
        <v>31.8</v>
      </c>
    </row>
    <row r="2" spans="3:4" ht="12.75">
      <c r="C2" t="s">
        <v>71</v>
      </c>
      <c r="D2" s="55">
        <v>32</v>
      </c>
    </row>
    <row r="3" spans="3:4" ht="12.75">
      <c r="C3" t="s">
        <v>72</v>
      </c>
      <c r="D3" s="55">
        <v>36</v>
      </c>
    </row>
  </sheetData>
  <sheetProtection password="EDF6" sheet="1" objects="1" scenarios="1" selectLockedCells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Daňový poradce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RNDr. Martin Vůjta</dc:creator>
  <cp:keywords/>
  <dc:description/>
  <cp:lastModifiedBy>admin</cp:lastModifiedBy>
  <cp:lastPrinted>2011-10-25T09:17:40Z</cp:lastPrinted>
  <dcterms:created xsi:type="dcterms:W3CDTF">2002-08-06T13:19:31Z</dcterms:created>
  <dcterms:modified xsi:type="dcterms:W3CDTF">2020-06-01T11:32:51Z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Owner">
    <vt:lpwstr>JE44088@KBC-GROUP.COM</vt:lpwstr>
  </property>
  <property fmtid="{D5CDD505-2E9C-101B-9397-08002B2CF9AE}" pid="5" name="MSIP_Label_fa11d4fc-10ca-495b-a9ef-03e0e34333ce_SetDate">
    <vt:lpwstr>2020-06-01T10:38:40.7688987Z</vt:lpwstr>
  </property>
  <property fmtid="{D5CDD505-2E9C-101B-9397-08002B2CF9AE}" pid="6" name="MSIP_Label_fa11d4fc-10ca-495b-a9ef-03e0e34333ce_Name">
    <vt:lpwstr>Internal</vt:lpwstr>
  </property>
  <property fmtid="{D5CDD505-2E9C-101B-9397-08002B2CF9AE}" pid="7" name="MSIP_Label_fa11d4fc-10ca-495b-a9ef-03e0e34333ce_Application">
    <vt:lpwstr>Microsoft Azure Information Protection</vt:lpwstr>
  </property>
  <property fmtid="{D5CDD505-2E9C-101B-9397-08002B2CF9AE}" pid="8" name="MSIP_Label_fa11d4fc-10ca-495b-a9ef-03e0e34333ce_ActionId">
    <vt:lpwstr>f0b10cbc-37ca-45d7-9400-6b75bf95e11b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MSIP_Label_d44a7eb9-e308-4cb8-ad88-b50d70445f3a_Enabled">
    <vt:lpwstr>True</vt:lpwstr>
  </property>
  <property fmtid="{D5CDD505-2E9C-101B-9397-08002B2CF9AE}" pid="11" name="MSIP_Label_d44a7eb9-e308-4cb8-ad88-b50d70445f3a_SiteId">
    <vt:lpwstr>64af2aee-7d6c-49ac-a409-192d3fee73b8</vt:lpwstr>
  </property>
  <property fmtid="{D5CDD505-2E9C-101B-9397-08002B2CF9AE}" pid="12" name="MSIP_Label_d44a7eb9-e308-4cb8-ad88-b50d70445f3a_Owner">
    <vt:lpwstr>JE44088@KBC-GROUP.COM</vt:lpwstr>
  </property>
  <property fmtid="{D5CDD505-2E9C-101B-9397-08002B2CF9AE}" pid="13" name="MSIP_Label_d44a7eb9-e308-4cb8-ad88-b50d70445f3a_SetDate">
    <vt:lpwstr>2020-06-01T10:38:40.7688987Z</vt:lpwstr>
  </property>
  <property fmtid="{D5CDD505-2E9C-101B-9397-08002B2CF9AE}" pid="14" name="MSIP_Label_d44a7eb9-e308-4cb8-ad88-b50d70445f3a_Name">
    <vt:lpwstr>Internal - Visual Marking</vt:lpwstr>
  </property>
  <property fmtid="{D5CDD505-2E9C-101B-9397-08002B2CF9AE}" pid="15" name="MSIP_Label_d44a7eb9-e308-4cb8-ad88-b50d70445f3a_Application">
    <vt:lpwstr>Microsoft Azure Information Protection</vt:lpwstr>
  </property>
  <property fmtid="{D5CDD505-2E9C-101B-9397-08002B2CF9AE}" pid="16" name="MSIP_Label_d44a7eb9-e308-4cb8-ad88-b50d70445f3a_ActionId">
    <vt:lpwstr>f0b10cbc-37ca-45d7-9400-6b75bf95e11b</vt:lpwstr>
  </property>
  <property fmtid="{D5CDD505-2E9C-101B-9397-08002B2CF9AE}" pid="17" name="MSIP_Label_d44a7eb9-e308-4cb8-ad88-b50d70445f3a_Parent">
    <vt:lpwstr>fa11d4fc-10ca-495b-a9ef-03e0e34333ce</vt:lpwstr>
  </property>
  <property fmtid="{D5CDD505-2E9C-101B-9397-08002B2CF9AE}" pid="18" name="MSIP_Label_d44a7eb9-e308-4cb8-ad88-b50d70445f3a_Extended_MSFT_Method">
    <vt:lpwstr>Automatic</vt:lpwstr>
  </property>
  <property fmtid="{D5CDD505-2E9C-101B-9397-08002B2CF9AE}" pid="19" name="Sensitivity">
    <vt:lpwstr>Internal Internal - Visual Marking</vt:lpwstr>
  </property>
  <property fmtid="{D5CDD505-2E9C-101B-9397-08002B2CF9AE}" pid="20" name="ContentTypeId">
    <vt:lpwstr>0x010100ACF7DFF67724F745B094593721405001</vt:lpwstr>
  </property>
</Properties>
</file>